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575" windowHeight="10005" tabRatio="776" activeTab="0"/>
  </bookViews>
  <sheets>
    <sheet name="QD Pav TRECHO 02" sheetId="1" r:id="rId1"/>
  </sheets>
  <externalReferences>
    <externalReference r:id="rId4"/>
    <externalReference r:id="rId5"/>
  </externalReferences>
  <definedNames>
    <definedName name="_Ser200501">#REF!</definedName>
    <definedName name="A">#REF!</definedName>
    <definedName name="_xlnm.Print_Area" localSheetId="0">'QD Pav TRECHO 02'!$A$1:$H$44</definedName>
    <definedName name="Emop">#REF!</definedName>
    <definedName name="EMOP1104">#REF!</definedName>
    <definedName name="EtapaA">#REF!</definedName>
    <definedName name="EtapaB">#REF!</definedName>
    <definedName name="EtapaC">#REF!</definedName>
    <definedName name="EtapaD">#REF!</definedName>
    <definedName name="EtapaE">#REF!</definedName>
    <definedName name="EtapaF">#REF!</definedName>
    <definedName name="EtapaG">#REF!</definedName>
    <definedName name="EtapaH">#REF!</definedName>
    <definedName name="G">#REF!</definedName>
    <definedName name="M" localSheetId="0">#REF!</definedName>
    <definedName name="M">#REF!</definedName>
    <definedName name="MAU" localSheetId="0">#REF!</definedName>
    <definedName name="MAU">#REF!</definedName>
    <definedName name="Mob">#REF!</definedName>
    <definedName name="P">#REF!</definedName>
    <definedName name="R" localSheetId="0">#REF!</definedName>
    <definedName name="R">#REF!</definedName>
    <definedName name="riopavao">#REF!</definedName>
    <definedName name="Sinal">#REF!</definedName>
    <definedName name="Viaduto1">#REF!</definedName>
    <definedName name="Viaduto2">#REF!</definedName>
    <definedName name="Viaduto3">#REF!</definedName>
  </definedNames>
  <calcPr fullCalcOnLoad="1"/>
</workbook>
</file>

<file path=xl/sharedStrings.xml><?xml version="1.0" encoding="utf-8"?>
<sst xmlns="http://schemas.openxmlformats.org/spreadsheetml/2006/main" count="85" uniqueCount="50">
  <si>
    <t>CÓDIGO</t>
  </si>
  <si>
    <t>UNITÁRIO</t>
  </si>
  <si>
    <t>m²</t>
  </si>
  <si>
    <t>t</t>
  </si>
  <si>
    <t>TOTAL</t>
  </si>
  <si>
    <t xml:space="preserve">Imprimação exclusive fornecimento e transporte comercial do material betuminoso </t>
  </si>
  <si>
    <t>%</t>
  </si>
  <si>
    <t>MATERIAL BETUMINOSO</t>
  </si>
  <si>
    <t>DISCRIMINAÇÃO DO SERVIÇO</t>
  </si>
  <si>
    <t>ESPECIFICAÇÃO ADOTADA</t>
  </si>
  <si>
    <t>DMT               KM</t>
  </si>
  <si>
    <t>UN</t>
  </si>
  <si>
    <t>QUANT</t>
  </si>
  <si>
    <t>40968</t>
  </si>
  <si>
    <t>40972</t>
  </si>
  <si>
    <t>60008</t>
  </si>
  <si>
    <t>DNIT - ES         144/2010</t>
  </si>
  <si>
    <t>DNIT - ES       147/2010</t>
  </si>
  <si>
    <t>Quadro Demonstrativo do Orçamento</t>
  </si>
  <si>
    <r>
      <t>m</t>
    </r>
    <r>
      <rPr>
        <i/>
        <sz val="8"/>
        <rFont val="Arial"/>
        <family val="2"/>
      </rPr>
      <t>³</t>
    </r>
  </si>
  <si>
    <t>Bonificação de 15% sobre aquisição de materiais</t>
  </si>
  <si>
    <t>Transporte de materiais para DMT acima de 15 KM (Caminhão basculante)- Transporte de material de jazida para complementação da sub base</t>
  </si>
  <si>
    <t xml:space="preserve">SEGMENTO: </t>
  </si>
  <si>
    <t>PAVIMENTAÇÃO
TECHO 02</t>
  </si>
  <si>
    <t>RODOVIA: 02</t>
  </si>
  <si>
    <t>TRECHO: Estrada Cancela - Leonel - ES -162</t>
  </si>
  <si>
    <t>EXTENSÃO: 6,30 Km</t>
  </si>
  <si>
    <t>PROJETO EXECUTIVO PARA IMPLANTAÇÃO</t>
  </si>
  <si>
    <t>PREÇO R$</t>
  </si>
  <si>
    <t>PE-Qd-19</t>
  </si>
  <si>
    <t>TOTAL PAVIMENTAÇÃO TRECHO 02</t>
  </si>
  <si>
    <t>EP-P-01</t>
  </si>
  <si>
    <t>40898</t>
  </si>
  <si>
    <t xml:space="preserve">Regularização e compactação do subleito (100% P.I.) H = 0,15m </t>
  </si>
  <si>
    <t>Transporte de materiais para DMT acima de 15 KM (Caminhão basculante)- Transporte do material de jazida para base</t>
  </si>
  <si>
    <t>Sub-base estabilizada granulometricamente sem mistura  inclusive carga e transporte</t>
  </si>
  <si>
    <t>Pavimentação com blocos de concreto (35 MPa) esp.-&gt;08 cm,colchão areia esp.-&gt;5cm, inclusive fornecim. do bloco e areia, exclusive transp. blocos e areia</t>
  </si>
  <si>
    <t>Bonificação de 15,0% sobre Materiais Betuminosos</t>
  </si>
  <si>
    <t>Data Base : Outubro/2014</t>
  </si>
  <si>
    <t>Base de solo brita, 30% de solo, 30% de brita 2, 10% de brita 0 e 30% de pó de pedra, inclusive fornecimento da brita e transporte</t>
  </si>
  <si>
    <t>40753</t>
  </si>
  <si>
    <t>T.S.B.D. com capa selante, executado c/ Multidistribuidor exclus. forn. e transp. com. da emulsão, inclus. lavagem brita e transp. comerc.areia, brita</t>
  </si>
  <si>
    <t>40969</t>
  </si>
  <si>
    <t>Emulsão RR-2C, fornecimento</t>
  </si>
  <si>
    <t>Aquisição de solo de jazida comercial (saibreira)</t>
  </si>
  <si>
    <t>Transporte de materiais para DMT acima de 15 KM (Caminhão basculante) - Transporte de material de areia</t>
  </si>
  <si>
    <t>Transporte de materiais para DMT acima de 15 KM (Caminhão basculante) - Transporte de bloco de concreto</t>
  </si>
  <si>
    <t>TR-303 (Mat. Asf. F. DNIT) CM-30, transporte</t>
  </si>
  <si>
    <t>TR-303 (Mat. Asf. F. DNIT) RR-2C, transporte</t>
  </si>
  <si>
    <t>CM-30 -  para Imprimação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</si>
</sst>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#,##0.000"/>
    <numFmt numFmtId="181" formatCode="#,##0.0000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&quot;R$&quot;\ #,##0_);\(&quot;R$&quot;\ ###,0\)\.00"/>
    <numFmt numFmtId="189" formatCode="0.000"/>
    <numFmt numFmtId="190" formatCode="0\1"/>
    <numFmt numFmtId="191" formatCode="0#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_);[Red]\(0.00\)"/>
    <numFmt numFmtId="198" formatCode="&quot;CR$&quot;\ #,##0_);\(&quot;CR$&quot;\ #,##0\)"/>
    <numFmt numFmtId="199" formatCode="&quot;CR$&quot;\ #,##0_);[Red]\(&quot;CR$&quot;\ #,##0\)"/>
    <numFmt numFmtId="200" formatCode="&quot;CR$&quot;\ #,##0.00_);\(&quot;CR$&quot;\ #,##0.00\)"/>
    <numFmt numFmtId="201" formatCode="&quot;CR$&quot;\ #,##0.00_);[Red]\(&quot;CR$&quot;\ #,##0.00\)"/>
    <numFmt numFmtId="202" formatCode="_(&quot;CR$&quot;\ * #,##0_);_(&quot;CR$&quot;\ * \(#,##0\);_(&quot;CR$&quot;\ * &quot;-&quot;_);_(@_)"/>
    <numFmt numFmtId="203" formatCode="_(&quot;CR$&quot;\ * #,##0.00_);_(&quot;CR$&quot;\ * \(#,##0.00\);_(&quot;CR$&quot;\ * &quot;-&quot;??_);_(@_)"/>
    <numFmt numFmtId="204" formatCode="General_)"/>
    <numFmt numFmtId="205" formatCode="0.00_)"/>
    <numFmt numFmtId="206" formatCode="0.0000_)"/>
    <numFmt numFmtId="207" formatCode="##,##0"/>
    <numFmt numFmtId="208" formatCode="##,##0.0"/>
    <numFmt numFmtId="209" formatCode="##,##0.00"/>
    <numFmt numFmtId="210" formatCode="##,##0.000"/>
    <numFmt numFmtId="211" formatCode="##,##0.0000"/>
    <numFmt numFmtId="212" formatCode="0.000_)"/>
    <numFmt numFmtId="213" formatCode="_([$€]\ * #,##0.00_);_([$€]\ * \(#,##0.00\);_([$€]\ * &quot;-&quot;??_);_(@_)"/>
    <numFmt numFmtId="214" formatCode="#,##0.00\ &quot;m2&quot;"/>
    <numFmt numFmtId="215" formatCode="#,##0.00\ &quot;m&quot;"/>
    <numFmt numFmtId="216" formatCode="#,##0.00\ &quot;t/m3&quot;"/>
    <numFmt numFmtId="217" formatCode="#,##0.00\ &quot;t&quot;"/>
    <numFmt numFmtId="218" formatCode="#,##0.00\ &quot;m3&quot;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21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0" fontId="44" fillId="0" borderId="0" xfId="51" applyFont="1" applyFill="1" applyAlignment="1">
      <alignment horizontal="center" vertical="top"/>
      <protection/>
    </xf>
    <xf numFmtId="0" fontId="45" fillId="0" borderId="15" xfId="5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6" xfId="0" applyNumberFormat="1" applyFont="1" applyFill="1" applyBorder="1" applyAlignment="1">
      <alignment horizontal="center" vertical="top"/>
    </xf>
    <xf numFmtId="0" fontId="44" fillId="0" borderId="0" xfId="51" applyFont="1" applyFill="1" applyAlignment="1">
      <alignment vertical="top"/>
      <protection/>
    </xf>
    <xf numFmtId="4" fontId="45" fillId="0" borderId="11" xfId="51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left" vertical="center" indent="2"/>
    </xf>
    <xf numFmtId="0" fontId="4" fillId="0" borderId="18" xfId="0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left" vertical="center" indent="2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5" fillId="0" borderId="25" xfId="51" applyFont="1" applyFill="1" applyBorder="1" applyAlignment="1">
      <alignment horizontal="center" vertical="center" wrapText="1"/>
      <protection/>
    </xf>
    <xf numFmtId="0" fontId="45" fillId="0" borderId="26" xfId="51" applyFont="1" applyFill="1" applyBorder="1" applyAlignment="1">
      <alignment horizontal="center" vertical="center" wrapText="1"/>
      <protection/>
    </xf>
    <xf numFmtId="2" fontId="45" fillId="0" borderId="25" xfId="51" applyNumberFormat="1" applyFont="1" applyFill="1" applyBorder="1" applyAlignment="1">
      <alignment horizontal="center" vertical="center" wrapText="1"/>
      <protection/>
    </xf>
    <xf numFmtId="2" fontId="45" fillId="0" borderId="26" xfId="51" applyNumberFormat="1" applyFont="1" applyFill="1" applyBorder="1" applyAlignment="1">
      <alignment horizontal="center" vertical="center" wrapText="1"/>
      <protection/>
    </xf>
    <xf numFmtId="3" fontId="45" fillId="0" borderId="25" xfId="51" applyNumberFormat="1" applyFont="1" applyFill="1" applyBorder="1" applyAlignment="1">
      <alignment horizontal="center" vertical="center" wrapText="1"/>
      <protection/>
    </xf>
    <xf numFmtId="3" fontId="45" fillId="0" borderId="26" xfId="51" applyNumberFormat="1" applyFont="1" applyFill="1" applyBorder="1" applyAlignment="1">
      <alignment horizontal="center" vertical="center" wrapText="1"/>
      <protection/>
    </xf>
    <xf numFmtId="2" fontId="44" fillId="0" borderId="21" xfId="51" applyNumberFormat="1" applyFont="1" applyFill="1" applyBorder="1" applyAlignment="1">
      <alignment horizontal="center" vertical="center"/>
      <protection/>
    </xf>
    <xf numFmtId="2" fontId="44" fillId="0" borderId="17" xfId="51" applyNumberFormat="1" applyFont="1" applyFill="1" applyBorder="1" applyAlignment="1">
      <alignment horizontal="center" vertical="center"/>
      <protection/>
    </xf>
    <xf numFmtId="2" fontId="44" fillId="0" borderId="18" xfId="51" applyNumberFormat="1" applyFont="1" applyFill="1" applyBorder="1" applyAlignment="1">
      <alignment horizontal="center" vertical="center"/>
      <protection/>
    </xf>
    <xf numFmtId="2" fontId="44" fillId="0" borderId="24" xfId="51" applyNumberFormat="1" applyFont="1" applyFill="1" applyBorder="1" applyAlignment="1">
      <alignment horizontal="center" vertical="center"/>
      <protection/>
    </xf>
    <xf numFmtId="2" fontId="44" fillId="0" borderId="19" xfId="51" applyNumberFormat="1" applyFont="1" applyFill="1" applyBorder="1" applyAlignment="1">
      <alignment horizontal="center" vertical="center"/>
      <protection/>
    </xf>
    <xf numFmtId="2" fontId="44" fillId="0" borderId="20" xfId="51" applyNumberFormat="1" applyFont="1" applyFill="1" applyBorder="1" applyAlignment="1">
      <alignment horizontal="center" vertical="center"/>
      <protection/>
    </xf>
    <xf numFmtId="4" fontId="44" fillId="0" borderId="27" xfId="51" applyNumberFormat="1" applyFont="1" applyFill="1" applyBorder="1" applyAlignment="1">
      <alignment horizontal="center" vertical="center"/>
      <protection/>
    </xf>
    <xf numFmtId="4" fontId="44" fillId="0" borderId="26" xfId="51" applyNumberFormat="1" applyFont="1" applyFill="1" applyBorder="1" applyAlignment="1">
      <alignment horizontal="center" vertical="center"/>
      <protection/>
    </xf>
    <xf numFmtId="0" fontId="45" fillId="0" borderId="28" xfId="51" applyFont="1" applyFill="1" applyBorder="1" applyAlignment="1">
      <alignment horizontal="center" vertical="center"/>
      <protection/>
    </xf>
    <xf numFmtId="0" fontId="45" fillId="0" borderId="29" xfId="51" applyFont="1" applyFill="1" applyBorder="1" applyAlignment="1">
      <alignment horizontal="center" vertical="center"/>
      <protection/>
    </xf>
    <xf numFmtId="0" fontId="44" fillId="0" borderId="21" xfId="51" applyFont="1" applyFill="1" applyBorder="1" applyAlignment="1">
      <alignment vertical="top"/>
      <protection/>
    </xf>
    <xf numFmtId="0" fontId="44" fillId="0" borderId="17" xfId="51" applyFont="1" applyFill="1" applyBorder="1" applyAlignment="1">
      <alignment/>
      <protection/>
    </xf>
    <xf numFmtId="0" fontId="44" fillId="0" borderId="24" xfId="51" applyFont="1" applyFill="1" applyBorder="1" applyAlignment="1">
      <alignment/>
      <protection/>
    </xf>
    <xf numFmtId="0" fontId="44" fillId="0" borderId="19" xfId="51" applyFont="1" applyFill="1" applyBorder="1" applyAlignment="1">
      <alignment/>
      <protection/>
    </xf>
    <xf numFmtId="0" fontId="45" fillId="0" borderId="12" xfId="51" applyFont="1" applyFill="1" applyBorder="1" applyAlignment="1">
      <alignment horizontal="right" vertical="top" wrapText="1"/>
      <protection/>
    </xf>
    <xf numFmtId="0" fontId="45" fillId="0" borderId="30" xfId="51" applyFont="1" applyFill="1" applyBorder="1" applyAlignment="1">
      <alignment horizontal="right" vertical="top" wrapText="1"/>
      <protection/>
    </xf>
    <xf numFmtId="0" fontId="45" fillId="0" borderId="31" xfId="51" applyFont="1" applyFill="1" applyBorder="1" applyAlignment="1">
      <alignment horizontal="right" vertical="top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FS\Dados\Projetos\Projemax%20-%20RJ-116%20em%2008_04\E-mail%20em%2007_04\Texto%20Projeto\MEM&#211;RIA%20DE%20C&#193;LCULO%20DA%20RJ11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%20Custos%20Unitarios%20Pavimenta&#231;&#227;o%20Trecho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Memória de Cálculo"/>
      <sheetName val="Croqui"/>
      <sheetName val="Planilha Base Pista"/>
      <sheetName val="Planilha Base Acost"/>
      <sheetName val="Fresagem"/>
      <sheetName val="Reciclagem Espuma Asfalto"/>
      <sheetName val="Reciclagem com incorp revest"/>
      <sheetName val="Reciclagem com adição de brita"/>
      <sheetName val="Brita para adição na reciclagem"/>
      <sheetName val="Reestabilização de Sub-base"/>
      <sheetName val="Mat de Jaz p Reest Sub-base"/>
      <sheetName val="Regularização "/>
      <sheetName val="Sub-base de Solo Estab"/>
      <sheetName val="Base BGS"/>
      <sheetName val="Imprimação"/>
      <sheetName val="Binder"/>
      <sheetName val="Capa"/>
      <sheetName val="Pint Ligação"/>
      <sheetName val="Geogrelha + Micro"/>
      <sheetName val="DMT Fresagem"/>
      <sheetName val="DMT Base BGS"/>
      <sheetName val="DMT Sub-base"/>
      <sheetName val="DMT Capa"/>
      <sheetName val="DMT Binder"/>
      <sheetName val="DMT Brita Adição Reciclagem"/>
      <sheetName val="DMT Mat Jazida Reest Sub-base"/>
      <sheetName val="DMT CAP Reciclagem Espuma"/>
      <sheetName val="DMT Brita Reciclagem Espuma"/>
      <sheetName val="DMT RL-1C-E"/>
      <sheetName val="DMT Brita para Micro"/>
      <sheetName val="DMT CM-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Zeros="0" tabSelected="1" view="pageBreakPreview" zoomScale="80" zoomScaleNormal="80" zoomScaleSheetLayoutView="80" workbookViewId="0" topLeftCell="A1">
      <selection activeCell="H38" sqref="H38"/>
    </sheetView>
  </sheetViews>
  <sheetFormatPr defaultColWidth="11.421875" defaultRowHeight="12.75"/>
  <cols>
    <col min="1" max="1" width="12.7109375" style="21" customWidth="1"/>
    <col min="2" max="2" width="47.00390625" style="25" customWidth="1"/>
    <col min="3" max="3" width="15.7109375" style="21" hidden="1" customWidth="1"/>
    <col min="4" max="4" width="8.7109375" style="26" customWidth="1"/>
    <col min="5" max="5" width="6.7109375" style="21" customWidth="1"/>
    <col min="6" max="6" width="10.7109375" style="27" customWidth="1"/>
    <col min="7" max="7" width="12.7109375" style="27" customWidth="1"/>
    <col min="8" max="8" width="14.7109375" style="27" customWidth="1"/>
    <col min="9" max="16384" width="11.421875" style="21" customWidth="1"/>
  </cols>
  <sheetData>
    <row r="1" spans="1:8" s="18" customFormat="1" ht="19.5" customHeight="1">
      <c r="A1" s="46" t="s">
        <v>0</v>
      </c>
      <c r="B1" s="46" t="s">
        <v>8</v>
      </c>
      <c r="C1" s="46" t="s">
        <v>9</v>
      </c>
      <c r="D1" s="48" t="s">
        <v>10</v>
      </c>
      <c r="E1" s="46" t="s">
        <v>11</v>
      </c>
      <c r="F1" s="50" t="s">
        <v>12</v>
      </c>
      <c r="G1" s="60" t="s">
        <v>28</v>
      </c>
      <c r="H1" s="61"/>
    </row>
    <row r="2" spans="1:8" s="18" customFormat="1" ht="19.5" customHeight="1">
      <c r="A2" s="47"/>
      <c r="B2" s="47"/>
      <c r="C2" s="47"/>
      <c r="D2" s="49"/>
      <c r="E2" s="47"/>
      <c r="F2" s="51"/>
      <c r="G2" s="19" t="s">
        <v>1</v>
      </c>
      <c r="H2" s="19" t="s">
        <v>4</v>
      </c>
    </row>
    <row r="3" spans="1:9" ht="24" customHeight="1">
      <c r="A3" s="1"/>
      <c r="B3" s="2" t="s">
        <v>23</v>
      </c>
      <c r="C3" s="1"/>
      <c r="D3" s="3"/>
      <c r="E3" s="4"/>
      <c r="F3" s="5"/>
      <c r="G3" s="12"/>
      <c r="H3" s="5"/>
      <c r="I3" s="20"/>
    </row>
    <row r="4" spans="1:8" ht="24" customHeight="1">
      <c r="A4" s="6" t="s">
        <v>40</v>
      </c>
      <c r="B4" s="7" t="s">
        <v>33</v>
      </c>
      <c r="C4" s="8"/>
      <c r="D4" s="9"/>
      <c r="E4" s="10" t="s">
        <v>2</v>
      </c>
      <c r="F4" s="12">
        <v>76210.27258</v>
      </c>
      <c r="G4" s="12">
        <v>2.91</v>
      </c>
      <c r="H4" s="11">
        <f aca="true" t="shared" si="0" ref="H4:H9">TRUNC(F4*G4,2)</f>
        <v>221771.89</v>
      </c>
    </row>
    <row r="5" spans="1:8" ht="19.5" customHeight="1">
      <c r="A5" s="6"/>
      <c r="B5" s="7"/>
      <c r="C5" s="8"/>
      <c r="D5" s="9"/>
      <c r="E5" s="10"/>
      <c r="F5" s="11"/>
      <c r="G5" s="12"/>
      <c r="H5" s="11">
        <f t="shared" si="0"/>
        <v>0</v>
      </c>
    </row>
    <row r="6" spans="1:8" ht="24" customHeight="1">
      <c r="A6" s="13">
        <v>40109</v>
      </c>
      <c r="B6" s="7" t="s">
        <v>35</v>
      </c>
      <c r="C6" s="8"/>
      <c r="D6" s="9"/>
      <c r="E6" s="10" t="s">
        <v>19</v>
      </c>
      <c r="F6" s="11">
        <v>10343.9768895</v>
      </c>
      <c r="G6" s="12">
        <v>24.52</v>
      </c>
      <c r="H6" s="11">
        <f t="shared" si="0"/>
        <v>253634.31</v>
      </c>
    </row>
    <row r="7" spans="1:8" ht="24" customHeight="1">
      <c r="A7" s="13">
        <v>42045</v>
      </c>
      <c r="B7" s="7" t="s">
        <v>44</v>
      </c>
      <c r="C7" s="8"/>
      <c r="D7" s="9"/>
      <c r="E7" s="10" t="s">
        <v>19</v>
      </c>
      <c r="F7" s="11">
        <v>12777.853804676472</v>
      </c>
      <c r="G7" s="12">
        <v>3.95</v>
      </c>
      <c r="H7" s="11">
        <f t="shared" si="0"/>
        <v>50472.52</v>
      </c>
    </row>
    <row r="8" spans="1:9" ht="24" customHeight="1">
      <c r="A8" s="13">
        <v>60024</v>
      </c>
      <c r="B8" s="7" t="s">
        <v>21</v>
      </c>
      <c r="C8" s="8"/>
      <c r="D8" s="9">
        <v>17.86</v>
      </c>
      <c r="E8" s="10" t="s">
        <v>3</v>
      </c>
      <c r="F8" s="11">
        <v>21722.35146795</v>
      </c>
      <c r="G8" s="12">
        <v>11.31929</v>
      </c>
      <c r="H8" s="11">
        <f>TRUNC(F8*G8,2)</f>
        <v>245881.59</v>
      </c>
      <c r="I8" s="26"/>
    </row>
    <row r="9" spans="1:8" ht="24" customHeight="1">
      <c r="A9" s="13">
        <v>42043</v>
      </c>
      <c r="B9" s="7" t="s">
        <v>20</v>
      </c>
      <c r="C9" s="8"/>
      <c r="D9" s="9"/>
      <c r="E9" s="10" t="s">
        <v>6</v>
      </c>
      <c r="F9" s="17">
        <v>0.15</v>
      </c>
      <c r="G9" s="11">
        <v>50472.52</v>
      </c>
      <c r="H9" s="11">
        <f t="shared" si="0"/>
        <v>7570.87</v>
      </c>
    </row>
    <row r="10" spans="1:8" ht="24" customHeight="1">
      <c r="A10" s="6"/>
      <c r="B10" s="7"/>
      <c r="C10" s="8"/>
      <c r="D10" s="9"/>
      <c r="E10" s="10"/>
      <c r="F10" s="11"/>
      <c r="G10" s="12"/>
      <c r="H10" s="11"/>
    </row>
    <row r="11" spans="1:8" ht="25.5" customHeight="1">
      <c r="A11" s="13"/>
      <c r="B11" s="7" t="s">
        <v>39</v>
      </c>
      <c r="C11" s="41"/>
      <c r="D11" s="9"/>
      <c r="E11" s="10" t="s">
        <v>19</v>
      </c>
      <c r="F11" s="11">
        <v>14637.176714399997</v>
      </c>
      <c r="G11" s="12">
        <v>109.86638797916666</v>
      </c>
      <c r="H11" s="11">
        <f>TRUNC(F11*G11,2)</f>
        <v>1608133.73</v>
      </c>
    </row>
    <row r="12" spans="1:8" ht="24" customHeight="1">
      <c r="A12" s="13">
        <v>42045</v>
      </c>
      <c r="B12" s="7" t="s">
        <v>44</v>
      </c>
      <c r="C12" s="8"/>
      <c r="D12" s="9"/>
      <c r="E12" s="10" t="s">
        <v>19</v>
      </c>
      <c r="F12" s="11">
        <v>5682.668606767058</v>
      </c>
      <c r="G12" s="12">
        <v>3.95</v>
      </c>
      <c r="H12" s="11">
        <f>TRUNC(F12*G12,2)</f>
        <v>22446.54</v>
      </c>
    </row>
    <row r="13" spans="1:9" ht="30" customHeight="1">
      <c r="A13" s="13">
        <v>60024</v>
      </c>
      <c r="B13" s="7" t="s">
        <v>34</v>
      </c>
      <c r="C13" s="8"/>
      <c r="D13" s="9">
        <v>17.87</v>
      </c>
      <c r="E13" s="10" t="s">
        <v>3</v>
      </c>
      <c r="F13" s="11">
        <v>9660.536631504</v>
      </c>
      <c r="G13" s="12">
        <v>11.331895</v>
      </c>
      <c r="H13" s="11">
        <f>TRUNC(F13*G13,2)</f>
        <v>109472.18</v>
      </c>
      <c r="I13" s="26"/>
    </row>
    <row r="14" spans="1:8" ht="24" customHeight="1">
      <c r="A14" s="13">
        <v>42043</v>
      </c>
      <c r="B14" s="7" t="s">
        <v>20</v>
      </c>
      <c r="C14" s="8"/>
      <c r="D14" s="9"/>
      <c r="E14" s="10" t="s">
        <v>6</v>
      </c>
      <c r="F14" s="17">
        <v>0.15</v>
      </c>
      <c r="G14" s="11">
        <v>22446.54</v>
      </c>
      <c r="H14" s="11">
        <f>TRUNC(F14*G14,2)</f>
        <v>3366.98</v>
      </c>
    </row>
    <row r="15" spans="1:8" ht="24" customHeight="1">
      <c r="A15" s="13"/>
      <c r="B15" s="7"/>
      <c r="C15" s="8"/>
      <c r="D15" s="9"/>
      <c r="E15" s="10"/>
      <c r="F15" s="17"/>
      <c r="G15" s="11"/>
      <c r="H15" s="11"/>
    </row>
    <row r="16" spans="1:8" ht="24" customHeight="1">
      <c r="A16" s="13">
        <v>40816</v>
      </c>
      <c r="B16" s="7" t="s">
        <v>5</v>
      </c>
      <c r="C16" s="8" t="s">
        <v>16</v>
      </c>
      <c r="D16" s="9"/>
      <c r="E16" s="10" t="s">
        <v>2</v>
      </c>
      <c r="F16" s="11">
        <v>59770.653600000005</v>
      </c>
      <c r="G16" s="12">
        <v>0.65</v>
      </c>
      <c r="H16" s="11">
        <f>TRUNC(F16*G16,2)</f>
        <v>38850.92</v>
      </c>
    </row>
    <row r="17" spans="1:8" ht="24" customHeight="1">
      <c r="A17" s="13"/>
      <c r="B17" s="7"/>
      <c r="C17" s="8"/>
      <c r="D17" s="9"/>
      <c r="E17" s="10"/>
      <c r="F17" s="17"/>
      <c r="G17" s="11"/>
      <c r="H17" s="11"/>
    </row>
    <row r="18" spans="1:8" ht="11.25" customHeight="1">
      <c r="A18" s="62" t="s">
        <v>38</v>
      </c>
      <c r="B18" s="63"/>
      <c r="C18" s="22"/>
      <c r="D18" s="29"/>
      <c r="E18" s="29"/>
      <c r="F18" s="30"/>
      <c r="G18" s="31"/>
      <c r="H18" s="32"/>
    </row>
    <row r="19" spans="1:8" ht="11.25" customHeight="1">
      <c r="A19" s="64"/>
      <c r="B19" s="65"/>
      <c r="C19" s="28"/>
      <c r="D19" s="33"/>
      <c r="E19" s="33"/>
      <c r="F19" s="34"/>
      <c r="G19" s="35"/>
      <c r="H19" s="36"/>
    </row>
    <row r="20" spans="1:17" s="23" customFormat="1" ht="12.75" customHeight="1">
      <c r="A20" s="37" t="s">
        <v>24</v>
      </c>
      <c r="B20" s="32"/>
      <c r="C20" s="52" t="s">
        <v>27</v>
      </c>
      <c r="D20" s="53"/>
      <c r="E20" s="53"/>
      <c r="F20" s="53"/>
      <c r="G20" s="53"/>
      <c r="H20" s="54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23" customFormat="1" ht="12.75" customHeight="1">
      <c r="A21" s="38" t="s">
        <v>25</v>
      </c>
      <c r="B21" s="39"/>
      <c r="C21" s="55"/>
      <c r="D21" s="56"/>
      <c r="E21" s="56"/>
      <c r="F21" s="56"/>
      <c r="G21" s="56"/>
      <c r="H21" s="57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23" customFormat="1" ht="12.75" customHeight="1">
      <c r="A22" s="38" t="s">
        <v>26</v>
      </c>
      <c r="B22" s="39"/>
      <c r="C22" s="52" t="s">
        <v>18</v>
      </c>
      <c r="D22" s="53"/>
      <c r="E22" s="53"/>
      <c r="F22" s="53"/>
      <c r="G22" s="54"/>
      <c r="H22" s="58" t="s">
        <v>29</v>
      </c>
      <c r="I22" s="18"/>
      <c r="J22" s="18"/>
      <c r="K22" s="18"/>
      <c r="L22" s="18"/>
      <c r="M22" s="18"/>
      <c r="N22" s="18"/>
      <c r="O22" s="18"/>
      <c r="P22" s="18"/>
      <c r="Q22" s="18"/>
    </row>
    <row r="23" spans="1:17" s="23" customFormat="1" ht="12.75" customHeight="1">
      <c r="A23" s="40" t="s">
        <v>22</v>
      </c>
      <c r="B23" s="36"/>
      <c r="C23" s="55"/>
      <c r="D23" s="56"/>
      <c r="E23" s="56"/>
      <c r="F23" s="56"/>
      <c r="G23" s="57"/>
      <c r="H23" s="59"/>
      <c r="I23" s="18"/>
      <c r="J23" s="18"/>
      <c r="K23" s="18"/>
      <c r="L23" s="18"/>
      <c r="M23" s="18"/>
      <c r="N23" s="18"/>
      <c r="O23" s="18"/>
      <c r="P23" s="18"/>
      <c r="Q23" s="18"/>
    </row>
    <row r="24" spans="1:8" s="18" customFormat="1" ht="19.5" customHeight="1">
      <c r="A24" s="46" t="s">
        <v>0</v>
      </c>
      <c r="B24" s="46" t="s">
        <v>8</v>
      </c>
      <c r="C24" s="46" t="s">
        <v>9</v>
      </c>
      <c r="D24" s="48" t="s">
        <v>10</v>
      </c>
      <c r="E24" s="46" t="s">
        <v>11</v>
      </c>
      <c r="F24" s="50" t="s">
        <v>12</v>
      </c>
      <c r="G24" s="60" t="s">
        <v>28</v>
      </c>
      <c r="H24" s="61"/>
    </row>
    <row r="25" spans="1:8" s="18" customFormat="1" ht="19.5" customHeight="1">
      <c r="A25" s="47"/>
      <c r="B25" s="47"/>
      <c r="C25" s="47"/>
      <c r="D25" s="49"/>
      <c r="E25" s="47"/>
      <c r="F25" s="51"/>
      <c r="G25" s="19" t="s">
        <v>1</v>
      </c>
      <c r="H25" s="19" t="s">
        <v>4</v>
      </c>
    </row>
    <row r="26" spans="1:8" ht="33.75" customHeight="1">
      <c r="A26" s="13">
        <v>40873</v>
      </c>
      <c r="B26" s="7" t="s">
        <v>41</v>
      </c>
      <c r="C26" s="8" t="s">
        <v>17</v>
      </c>
      <c r="D26" s="9"/>
      <c r="E26" s="10" t="s">
        <v>2</v>
      </c>
      <c r="F26" s="11">
        <v>55717.6736</v>
      </c>
      <c r="G26" s="12">
        <v>6.247794300000001</v>
      </c>
      <c r="H26" s="11">
        <f>TRUNC(F26*G26,2)</f>
        <v>348112.56</v>
      </c>
    </row>
    <row r="27" spans="1:8" ht="24" customHeight="1">
      <c r="A27" s="13"/>
      <c r="B27" s="7"/>
      <c r="C27" s="8"/>
      <c r="D27" s="9"/>
      <c r="E27" s="10"/>
      <c r="F27" s="11"/>
      <c r="G27" s="12"/>
      <c r="H27" s="11"/>
    </row>
    <row r="28" spans="1:8" ht="36.75" customHeight="1">
      <c r="A28" s="13" t="s">
        <v>32</v>
      </c>
      <c r="B28" s="7" t="s">
        <v>36</v>
      </c>
      <c r="C28" s="43" t="s">
        <v>31</v>
      </c>
      <c r="D28" s="44"/>
      <c r="E28" s="45" t="s">
        <v>2</v>
      </c>
      <c r="F28" s="11">
        <v>4052.98</v>
      </c>
      <c r="G28" s="12">
        <v>68.44</v>
      </c>
      <c r="H28" s="11">
        <f>TRUNC(F28*G28,2)</f>
        <v>277385.95</v>
      </c>
    </row>
    <row r="29" spans="1:8" ht="24" customHeight="1">
      <c r="A29" s="13">
        <v>60024</v>
      </c>
      <c r="B29" s="7" t="s">
        <v>45</v>
      </c>
      <c r="C29" s="42"/>
      <c r="D29" s="9">
        <v>42.36</v>
      </c>
      <c r="E29" s="45" t="s">
        <v>3</v>
      </c>
      <c r="F29" s="11">
        <v>364.7682</v>
      </c>
      <c r="G29" s="12">
        <v>16.05877</v>
      </c>
      <c r="H29" s="11">
        <f>TRUNC(F29*G29,2)</f>
        <v>5857.72</v>
      </c>
    </row>
    <row r="30" spans="1:8" ht="24" customHeight="1">
      <c r="A30" s="13">
        <v>60024</v>
      </c>
      <c r="B30" s="7" t="s">
        <v>46</v>
      </c>
      <c r="C30" s="42"/>
      <c r="D30" s="9">
        <v>35.769999999999996</v>
      </c>
      <c r="E30" s="45" t="s">
        <v>3</v>
      </c>
      <c r="F30" s="11">
        <v>778.17216</v>
      </c>
      <c r="G30" s="12">
        <v>14.69743</v>
      </c>
      <c r="H30" s="11">
        <f>TRUNC(F30*G30,2)</f>
        <v>11437.13</v>
      </c>
    </row>
    <row r="31" spans="1:8" ht="24" customHeight="1">
      <c r="A31" s="13"/>
      <c r="B31" s="7"/>
      <c r="C31" s="8"/>
      <c r="D31" s="9"/>
      <c r="E31" s="10"/>
      <c r="F31" s="11"/>
      <c r="G31" s="12"/>
      <c r="H31" s="11"/>
    </row>
    <row r="32" spans="1:8" ht="24" customHeight="1">
      <c r="A32" s="14"/>
      <c r="B32" s="15" t="s">
        <v>7</v>
      </c>
      <c r="C32" s="6"/>
      <c r="D32" s="9"/>
      <c r="E32" s="10"/>
      <c r="F32" s="11"/>
      <c r="G32" s="16"/>
      <c r="H32" s="11"/>
    </row>
    <row r="33" spans="1:8" ht="24" customHeight="1">
      <c r="A33" s="6" t="s">
        <v>13</v>
      </c>
      <c r="B33" s="7" t="s">
        <v>49</v>
      </c>
      <c r="C33" s="6"/>
      <c r="D33" s="9"/>
      <c r="E33" s="10" t="s">
        <v>3</v>
      </c>
      <c r="F33" s="11">
        <v>71.72478432000001</v>
      </c>
      <c r="G33" s="12">
        <v>1727.65</v>
      </c>
      <c r="H33" s="11">
        <f>TRUNC(F33*G33,2)</f>
        <v>123915.32</v>
      </c>
    </row>
    <row r="34" spans="1:8" ht="24" customHeight="1">
      <c r="A34" s="6" t="s">
        <v>42</v>
      </c>
      <c r="B34" s="7" t="s">
        <v>43</v>
      </c>
      <c r="C34" s="6"/>
      <c r="D34" s="9"/>
      <c r="E34" s="10" t="s">
        <v>3</v>
      </c>
      <c r="F34" s="27">
        <v>167.15302080000004</v>
      </c>
      <c r="G34" s="12">
        <v>894.75</v>
      </c>
      <c r="H34" s="11">
        <f>TRUNC(F34*G34,2)</f>
        <v>149560.16</v>
      </c>
    </row>
    <row r="35" spans="1:8" ht="24" customHeight="1">
      <c r="A35" s="6" t="s">
        <v>14</v>
      </c>
      <c r="B35" s="7" t="s">
        <v>37</v>
      </c>
      <c r="C35" s="8"/>
      <c r="D35" s="9"/>
      <c r="E35" s="10" t="s">
        <v>6</v>
      </c>
      <c r="F35" s="17">
        <v>0.15</v>
      </c>
      <c r="G35" s="11">
        <v>273475.48</v>
      </c>
      <c r="H35" s="11">
        <f>TRUNC(F35*G35,2)</f>
        <v>41021.32</v>
      </c>
    </row>
    <row r="36" spans="1:8" ht="24" customHeight="1">
      <c r="A36" s="6" t="s">
        <v>15</v>
      </c>
      <c r="B36" s="7" t="s">
        <v>47</v>
      </c>
      <c r="C36" s="8"/>
      <c r="D36" s="9">
        <v>407.60999999999996</v>
      </c>
      <c r="E36" s="10" t="s">
        <v>3</v>
      </c>
      <c r="F36" s="11">
        <v>71.72478432000001</v>
      </c>
      <c r="G36" s="12">
        <v>190.0835</v>
      </c>
      <c r="H36" s="11">
        <f>TRUNC(F36*G36,2)</f>
        <v>13633.69</v>
      </c>
    </row>
    <row r="37" spans="1:8" ht="24" customHeight="1">
      <c r="A37" s="6" t="s">
        <v>15</v>
      </c>
      <c r="B37" s="7" t="s">
        <v>48</v>
      </c>
      <c r="C37" s="8"/>
      <c r="D37" s="9">
        <v>407.66999999999996</v>
      </c>
      <c r="E37" s="10" t="s">
        <v>3</v>
      </c>
      <c r="F37" s="11">
        <v>167.15302080000004</v>
      </c>
      <c r="G37" s="12">
        <v>190.1065</v>
      </c>
      <c r="H37" s="11">
        <f>TRUNC(F37*G37,2)</f>
        <v>31776.87</v>
      </c>
    </row>
    <row r="38" spans="1:8" ht="24" customHeight="1">
      <c r="A38" s="6"/>
      <c r="B38" s="66" t="s">
        <v>30</v>
      </c>
      <c r="C38" s="67"/>
      <c r="D38" s="67"/>
      <c r="E38" s="67"/>
      <c r="F38" s="67"/>
      <c r="G38" s="68"/>
      <c r="H38" s="24">
        <f>SUM(H4:H37)</f>
        <v>3564302.2500000005</v>
      </c>
    </row>
    <row r="39" spans="1:8" ht="11.25" customHeight="1">
      <c r="A39" s="62" t="s">
        <v>38</v>
      </c>
      <c r="B39" s="63"/>
      <c r="C39" s="22"/>
      <c r="D39" s="29"/>
      <c r="E39" s="29"/>
      <c r="F39" s="30"/>
      <c r="G39" s="31"/>
      <c r="H39" s="32"/>
    </row>
    <row r="40" spans="1:8" ht="11.25" customHeight="1">
      <c r="A40" s="64"/>
      <c r="B40" s="65"/>
      <c r="C40" s="28"/>
      <c r="D40" s="33"/>
      <c r="E40" s="33"/>
      <c r="F40" s="34"/>
      <c r="G40" s="35"/>
      <c r="H40" s="36"/>
    </row>
    <row r="41" spans="1:17" s="23" customFormat="1" ht="12.75" customHeight="1">
      <c r="A41" s="37" t="s">
        <v>24</v>
      </c>
      <c r="B41" s="32"/>
      <c r="C41" s="52" t="s">
        <v>27</v>
      </c>
      <c r="D41" s="53"/>
      <c r="E41" s="53"/>
      <c r="F41" s="53"/>
      <c r="G41" s="53"/>
      <c r="H41" s="54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23" customFormat="1" ht="12.75" customHeight="1">
      <c r="A42" s="38" t="s">
        <v>25</v>
      </c>
      <c r="B42" s="39"/>
      <c r="C42" s="55"/>
      <c r="D42" s="56"/>
      <c r="E42" s="56"/>
      <c r="F42" s="56"/>
      <c r="G42" s="56"/>
      <c r="H42" s="57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23" customFormat="1" ht="12.75" customHeight="1">
      <c r="A43" s="38" t="s">
        <v>26</v>
      </c>
      <c r="B43" s="39"/>
      <c r="C43" s="52" t="s">
        <v>18</v>
      </c>
      <c r="D43" s="53"/>
      <c r="E43" s="53"/>
      <c r="F43" s="53"/>
      <c r="G43" s="54"/>
      <c r="H43" s="58" t="s">
        <v>29</v>
      </c>
      <c r="I43" s="18"/>
      <c r="J43" s="18"/>
      <c r="K43" s="18"/>
      <c r="L43" s="18"/>
      <c r="M43" s="18"/>
      <c r="N43" s="18"/>
      <c r="O43" s="18"/>
      <c r="P43" s="18"/>
      <c r="Q43" s="18"/>
    </row>
    <row r="44" spans="1:17" s="23" customFormat="1" ht="12.75" customHeight="1">
      <c r="A44" s="40" t="s">
        <v>22</v>
      </c>
      <c r="B44" s="36"/>
      <c r="C44" s="55"/>
      <c r="D44" s="56"/>
      <c r="E44" s="56"/>
      <c r="F44" s="56"/>
      <c r="G44" s="57"/>
      <c r="H44" s="59"/>
      <c r="I44" s="18"/>
      <c r="J44" s="18"/>
      <c r="K44" s="18"/>
      <c r="L44" s="18"/>
      <c r="M44" s="18"/>
      <c r="N44" s="18"/>
      <c r="O44" s="18"/>
      <c r="P44" s="18"/>
      <c r="Q44" s="18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mergeCells count="23">
    <mergeCell ref="A18:B19"/>
    <mergeCell ref="A39:B40"/>
    <mergeCell ref="B38:G38"/>
    <mergeCell ref="C43:G44"/>
    <mergeCell ref="H43:H44"/>
    <mergeCell ref="A24:A25"/>
    <mergeCell ref="B24:B25"/>
    <mergeCell ref="C24:C25"/>
    <mergeCell ref="D24:D25"/>
    <mergeCell ref="E24:E25"/>
    <mergeCell ref="F24:F25"/>
    <mergeCell ref="C20:H21"/>
    <mergeCell ref="C22:G23"/>
    <mergeCell ref="H22:H23"/>
    <mergeCell ref="C41:H42"/>
    <mergeCell ref="G1:H1"/>
    <mergeCell ref="G24:H24"/>
    <mergeCell ref="A1:A2"/>
    <mergeCell ref="B1:B2"/>
    <mergeCell ref="C1:C2"/>
    <mergeCell ref="D1:D2"/>
    <mergeCell ref="E1:E2"/>
    <mergeCell ref="F1:F2"/>
  </mergeCells>
  <printOptions/>
  <pageMargins left="0.7874015748031497" right="1.1811023622047245" top="0.98425196850393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 nome de usuário</dc:creator>
  <cp:keywords/>
  <dc:description/>
  <cp:lastModifiedBy>Renata Silva</cp:lastModifiedBy>
  <cp:lastPrinted>2015-01-28T18:43:13Z</cp:lastPrinted>
  <dcterms:created xsi:type="dcterms:W3CDTF">2010-08-18T23:45:59Z</dcterms:created>
  <dcterms:modified xsi:type="dcterms:W3CDTF">2015-09-11T14:15:19Z</dcterms:modified>
  <cp:category/>
  <cp:version/>
  <cp:contentType/>
  <cp:contentStatus/>
</cp:coreProperties>
</file>